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240" yWindow="160" windowWidth="22960" windowHeight="16100"/>
  </bookViews>
  <sheets>
    <sheet name="фотокристал цены и форма заказа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" l="1"/>
  <c r="D9" i="3"/>
  <c r="D11" i="3"/>
  <c r="H7" i="3"/>
  <c r="H9" i="3"/>
  <c r="H11" i="3"/>
  <c r="D16" i="3"/>
  <c r="D18" i="3"/>
  <c r="D20" i="3"/>
  <c r="H16" i="3"/>
  <c r="H18" i="3"/>
  <c r="H20" i="3"/>
  <c r="D25" i="3"/>
  <c r="D27" i="3"/>
  <c r="D29" i="3"/>
  <c r="H25" i="3"/>
  <c r="H27" i="3"/>
  <c r="H29" i="3"/>
  <c r="D34" i="3"/>
  <c r="D36" i="3"/>
  <c r="D38" i="3"/>
  <c r="H34" i="3"/>
  <c r="H36" i="3"/>
  <c r="H38" i="3"/>
  <c r="D43" i="3"/>
  <c r="D45" i="3"/>
  <c r="D47" i="3"/>
  <c r="H43" i="3"/>
  <c r="H45" i="3"/>
  <c r="H47" i="3"/>
  <c r="D52" i="3"/>
  <c r="D54" i="3"/>
  <c r="D56" i="3"/>
  <c r="H52" i="3"/>
  <c r="H54" i="3"/>
  <c r="H56" i="3"/>
  <c r="G59" i="3"/>
  <c r="F59" i="3"/>
</calcChain>
</file>

<file path=xl/sharedStrings.xml><?xml version="1.0" encoding="utf-8"?>
<sst xmlns="http://schemas.openxmlformats.org/spreadsheetml/2006/main" count="193" uniqueCount="67">
  <si>
    <t>Номер модели:</t>
  </si>
  <si>
    <t>Цена (юань) шт.</t>
  </si>
  <si>
    <t>Наименование</t>
  </si>
  <si>
    <t>Описание:</t>
  </si>
  <si>
    <t>Курс</t>
  </si>
  <si>
    <t>Размеры упаковки:</t>
  </si>
  <si>
    <t>Вес упаковки:</t>
  </si>
  <si>
    <t>ИТОГО сумма в USD</t>
  </si>
  <si>
    <t>Объем упаковки:</t>
  </si>
  <si>
    <t xml:space="preserve">КОЛ -ВО ЗАКАЗА в штуках вводится сюда </t>
  </si>
  <si>
    <t>КОЛ -ВО ЗАКАЗА  в штуках вводится сюда</t>
  </si>
  <si>
    <t>Цена USD шт.</t>
  </si>
  <si>
    <t>Внимание , уважаемые партнеры ! Вы можете сформировать Ваш счет самостоятельно,введя небходимое количество в штуках в графу, на которую указывает стрелочка. Цены указаны за единицу, то есть за 1 фотокамень.  Графа курс -  это соотношение курса юаня к курсу доллара на сегодняшний день, он может менятся.   CBM  - это объем коробки в м3.</t>
  </si>
  <si>
    <t>штук</t>
  </si>
  <si>
    <t>стоимость USD</t>
  </si>
  <si>
    <t>Клей  для крепления  кристалла к подставке</t>
  </si>
  <si>
    <t>"Круглый на подставке"</t>
  </si>
  <si>
    <t>"Ромб"</t>
  </si>
  <si>
    <t>"Веер"</t>
  </si>
  <si>
    <t xml:space="preserve">"Прямоугольник вертикальный" </t>
  </si>
  <si>
    <t>"Прямугольник  горизонтальный  на подставке"</t>
  </si>
  <si>
    <t>"Прямоугольник вертикальный на подставке"</t>
  </si>
  <si>
    <t>"Айсберг на подставке  № 1"</t>
  </si>
  <si>
    <t>"Айсберг на подставке №2 "</t>
  </si>
  <si>
    <t>"Восьмиугольник"</t>
  </si>
  <si>
    <t>"Обтекаемый №1 "</t>
  </si>
  <si>
    <t>"Обтекаемый №2"</t>
  </si>
  <si>
    <t>Размер : 155*130 мм</t>
  </si>
  <si>
    <t>Размер: 180*100*15 мм</t>
  </si>
  <si>
    <t>Размер: 80*60 мм</t>
  </si>
  <si>
    <t>Размер: 130*90*20 мм</t>
  </si>
  <si>
    <t>Размер: 90*130*20 мм</t>
  </si>
  <si>
    <t>Размер: 195*125 мм</t>
  </si>
  <si>
    <t>Размер:  170*140*20 мм</t>
  </si>
  <si>
    <t>Размер: 100*150*20 мм</t>
  </si>
  <si>
    <t>Диметр: 160 мм, толщина: 35 мм</t>
  </si>
  <si>
    <t xml:space="preserve">Диаметр:  100 мм </t>
  </si>
  <si>
    <t>0,41*0,27*0,31 м/ 34 шт. коробка</t>
  </si>
  <si>
    <t>16 кг.</t>
  </si>
  <si>
    <t>12,9 кг</t>
  </si>
  <si>
    <t>0.51*0.34*0.2 м/ 23 шт.коробка</t>
  </si>
  <si>
    <t>0,41*0,32*0,42 м/ 34 шт. коробка</t>
  </si>
  <si>
    <t>0.37*0.29*0.15 м/ 40 шт.коробка</t>
  </si>
  <si>
    <t>0.41*0.27*0.31 м/ 20 шт. коробка</t>
  </si>
  <si>
    <t>0.41*0.27*0.31 м / 16 шт. коробка</t>
  </si>
  <si>
    <t>0.47*0.39*0.18 м / 13 шт. коробка</t>
  </si>
  <si>
    <t>0.41*0.27*0.31 м / 14 шт. коробка</t>
  </si>
  <si>
    <t>0.37*0.29*0.15 м / 40 шт. коробка</t>
  </si>
  <si>
    <t>0.4*0.37*0.19 м / 24 шт. коробка</t>
  </si>
  <si>
    <t>25 кг.</t>
  </si>
  <si>
    <t>12,5 кг.</t>
  </si>
  <si>
    <t>18,5 кг.</t>
  </si>
  <si>
    <t>17,4 кг.</t>
  </si>
  <si>
    <t>15,5 кг</t>
  </si>
  <si>
    <t>18 кг.</t>
  </si>
  <si>
    <t>12,3 кг.</t>
  </si>
  <si>
    <t>21 кг.</t>
  </si>
  <si>
    <t>0,034 CBM</t>
  </si>
  <si>
    <t>0,035 CBM</t>
  </si>
  <si>
    <t>0,055 CBM</t>
  </si>
  <si>
    <t>0,016 CBM</t>
  </si>
  <si>
    <t>0,033 CBM</t>
  </si>
  <si>
    <t>0,034CBM</t>
  </si>
  <si>
    <t>0,028 CBM</t>
  </si>
  <si>
    <t xml:space="preserve"> </t>
  </si>
  <si>
    <t>Сегодня Ваш заказ и предварительный счет на фотокристаллы  составляет</t>
  </si>
  <si>
    <t>Сегодня  1 USD = 6,45 CNY (юань)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</si>
</sst>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￥&quot;* #,##0.00_ ;_ &quot;￥&quot;* \-#,##0.00_ ;_ &quot;￥&quot;* &quot;-&quot;??_ ;_ @_ "/>
    <numFmt numFmtId="165" formatCode="&quot;¥&quot;#,##0.00;&quot;¥&quot;\-#,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宋体"/>
      <family val="3"/>
      <charset val="134"/>
    </font>
    <font>
      <sz val="11"/>
      <color rgb="FF006100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0" fontId="2" fillId="0" borderId="0"/>
    <xf numFmtId="164" fontId="2" fillId="0" borderId="0" applyFont="0" applyFill="0" applyBorder="0" applyAlignment="0" applyProtection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65" fontId="2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6">
    <xf numFmtId="0" fontId="0" fillId="0" borderId="0" xfId="0"/>
    <xf numFmtId="0" fontId="6" fillId="0" borderId="6" xfId="12" applyFont="1" applyFill="1" applyBorder="1" applyAlignment="1">
      <alignment vertical="center" wrapText="1"/>
    </xf>
    <xf numFmtId="0" fontId="7" fillId="0" borderId="7" xfId="12" applyFont="1" applyFill="1" applyBorder="1" applyAlignment="1">
      <alignment horizontal="center" vertical="center" wrapText="1"/>
    </xf>
    <xf numFmtId="0" fontId="7" fillId="0" borderId="8" xfId="12" applyFont="1" applyFill="1" applyBorder="1" applyAlignment="1">
      <alignment horizontal="center" vertical="center" wrapText="1"/>
    </xf>
    <xf numFmtId="0" fontId="6" fillId="0" borderId="7" xfId="12" applyFont="1" applyFill="1" applyBorder="1" applyAlignment="1">
      <alignment vertical="center" wrapText="1"/>
    </xf>
    <xf numFmtId="0" fontId="7" fillId="0" borderId="9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vertical="center" wrapText="1"/>
    </xf>
    <xf numFmtId="0" fontId="6" fillId="3" borderId="11" xfId="12" applyFont="1" applyFill="1" applyBorder="1" applyAlignment="1">
      <alignment vertical="center" wrapText="1"/>
    </xf>
    <xf numFmtId="0" fontId="6" fillId="0" borderId="11" xfId="12" applyFont="1" applyFill="1" applyBorder="1" applyAlignment="1">
      <alignment vertical="center" wrapText="1"/>
    </xf>
    <xf numFmtId="0" fontId="7" fillId="0" borderId="12" xfId="12" applyFont="1" applyFill="1" applyBorder="1" applyAlignment="1">
      <alignment horizontal="center" vertical="center" wrapText="1"/>
    </xf>
    <xf numFmtId="0" fontId="7" fillId="0" borderId="13" xfId="12" applyFont="1" applyFill="1" applyBorder="1" applyAlignment="1">
      <alignment horizontal="center" vertical="center" wrapText="1"/>
    </xf>
    <xf numFmtId="0" fontId="6" fillId="0" borderId="12" xfId="12" applyFont="1" applyFill="1" applyBorder="1" applyAlignment="1">
      <alignment horizontal="center" vertical="center" wrapText="1"/>
    </xf>
    <xf numFmtId="0" fontId="6" fillId="0" borderId="13" xfId="12" applyFont="1" applyFill="1" applyBorder="1" applyAlignment="1">
      <alignment horizontal="center" vertical="center" wrapText="1"/>
    </xf>
    <xf numFmtId="2" fontId="8" fillId="0" borderId="12" xfId="12" applyNumberFormat="1" applyFont="1" applyFill="1" applyBorder="1" applyAlignment="1">
      <alignment horizontal="center" vertical="center" wrapText="1"/>
    </xf>
    <xf numFmtId="2" fontId="8" fillId="0" borderId="13" xfId="12" applyNumberFormat="1" applyFont="1" applyFill="1" applyBorder="1" applyAlignment="1">
      <alignment horizontal="center" vertical="center" wrapText="1"/>
    </xf>
    <xf numFmtId="2" fontId="10" fillId="0" borderId="17" xfId="12" applyNumberFormat="1" applyFont="1" applyFill="1" applyBorder="1" applyAlignment="1">
      <alignment horizontal="center" vertical="center" wrapText="1"/>
    </xf>
    <xf numFmtId="0" fontId="6" fillId="3" borderId="12" xfId="12" applyFont="1" applyFill="1" applyBorder="1" applyAlignment="1">
      <alignment horizontal="center" vertical="center" wrapText="1"/>
    </xf>
    <xf numFmtId="0" fontId="6" fillId="3" borderId="13" xfId="12" applyFont="1" applyFill="1" applyBorder="1" applyAlignment="1">
      <alignment horizontal="center" vertical="center" wrapText="1"/>
    </xf>
    <xf numFmtId="0" fontId="7" fillId="0" borderId="29" xfId="12" applyFont="1" applyFill="1" applyBorder="1" applyAlignment="1">
      <alignment horizontal="center" vertical="center" wrapText="1"/>
    </xf>
    <xf numFmtId="0" fontId="9" fillId="0" borderId="0" xfId="12" applyFont="1" applyBorder="1" applyAlignment="1">
      <alignment horizontal="center" vertical="center" wrapText="1"/>
    </xf>
    <xf numFmtId="0" fontId="12" fillId="0" borderId="0" xfId="12" applyFont="1" applyBorder="1" applyAlignment="1">
      <alignment horizontal="center" vertical="center"/>
    </xf>
    <xf numFmtId="2" fontId="10" fillId="0" borderId="0" xfId="12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4" fillId="0" borderId="31" xfId="12" applyFont="1" applyBorder="1" applyAlignment="1">
      <alignment horizontal="center" vertical="center" wrapText="1"/>
    </xf>
    <xf numFmtId="0" fontId="6" fillId="3" borderId="11" xfId="12" applyFont="1" applyFill="1" applyBorder="1" applyAlignment="1">
      <alignment horizontal="center" vertical="center" wrapText="1"/>
    </xf>
    <xf numFmtId="0" fontId="6" fillId="3" borderId="30" xfId="12" applyFont="1" applyFill="1" applyBorder="1" applyAlignment="1">
      <alignment horizontal="center" vertical="center" wrapText="1"/>
    </xf>
    <xf numFmtId="0" fontId="6" fillId="0" borderId="11" xfId="12" applyFont="1" applyFill="1" applyBorder="1" applyAlignment="1">
      <alignment horizontal="center" vertical="center" wrapText="1"/>
    </xf>
    <xf numFmtId="0" fontId="6" fillId="0" borderId="30" xfId="12" applyFont="1" applyFill="1" applyBorder="1" applyAlignment="1">
      <alignment horizontal="center" vertical="center" wrapText="1"/>
    </xf>
    <xf numFmtId="2" fontId="8" fillId="4" borderId="14" xfId="12" applyNumberFormat="1" applyFont="1" applyFill="1" applyBorder="1" applyAlignment="1" applyProtection="1">
      <alignment horizontal="center" vertical="center" wrapText="1"/>
      <protection locked="0"/>
    </xf>
    <xf numFmtId="2" fontId="10" fillId="4" borderId="14" xfId="12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center" wrapText="1"/>
    </xf>
    <xf numFmtId="0" fontId="11" fillId="0" borderId="4" xfId="12" applyFont="1" applyBorder="1" applyAlignment="1">
      <alignment horizontal="center" vertical="center" wrapText="1"/>
    </xf>
    <xf numFmtId="0" fontId="15" fillId="0" borderId="2" xfId="12" applyFont="1" applyBorder="1" applyAlignment="1">
      <alignment horizontal="center" vertical="center" wrapText="1"/>
    </xf>
    <xf numFmtId="0" fontId="15" fillId="0" borderId="3" xfId="12" applyFont="1" applyBorder="1" applyAlignment="1">
      <alignment horizontal="center" vertical="center" wrapText="1"/>
    </xf>
    <xf numFmtId="0" fontId="15" fillId="0" borderId="4" xfId="12" applyFont="1" applyBorder="1" applyAlignment="1">
      <alignment horizontal="center" vertical="center" wrapText="1"/>
    </xf>
    <xf numFmtId="0" fontId="12" fillId="4" borderId="11" xfId="12" applyFont="1" applyFill="1" applyBorder="1" applyAlignment="1">
      <alignment horizontal="center" vertical="center" wrapText="1"/>
    </xf>
    <xf numFmtId="0" fontId="12" fillId="4" borderId="13" xfId="12" applyFont="1" applyFill="1" applyBorder="1" applyAlignment="1">
      <alignment horizontal="center" vertical="center" wrapText="1"/>
    </xf>
    <xf numFmtId="0" fontId="12" fillId="4" borderId="27" xfId="12" applyFont="1" applyFill="1" applyBorder="1" applyAlignment="1">
      <alignment horizontal="center" vertical="center" wrapText="1"/>
    </xf>
    <xf numFmtId="0" fontId="12" fillId="0" borderId="16" xfId="12" applyFont="1" applyBorder="1" applyAlignment="1">
      <alignment horizontal="center" vertical="center"/>
    </xf>
    <xf numFmtId="0" fontId="12" fillId="0" borderId="18" xfId="12" applyFont="1" applyBorder="1" applyAlignment="1">
      <alignment horizontal="center" vertical="center"/>
    </xf>
    <xf numFmtId="0" fontId="12" fillId="0" borderId="28" xfId="12" applyFont="1" applyBorder="1" applyAlignment="1">
      <alignment horizontal="center" vertical="center"/>
    </xf>
    <xf numFmtId="0" fontId="6" fillId="0" borderId="5" xfId="12" applyFont="1" applyFill="1" applyBorder="1" applyAlignment="1">
      <alignment horizontal="center" vertical="center" wrapText="1"/>
    </xf>
    <xf numFmtId="0" fontId="6" fillId="0" borderId="10" xfId="12" applyFont="1" applyFill="1" applyBorder="1" applyAlignment="1">
      <alignment horizontal="center" vertical="center" wrapText="1"/>
    </xf>
    <xf numFmtId="0" fontId="6" fillId="0" borderId="15" xfId="12" applyFont="1" applyFill="1" applyBorder="1" applyAlignment="1">
      <alignment horizontal="center" vertical="center" wrapText="1"/>
    </xf>
    <xf numFmtId="0" fontId="9" fillId="0" borderId="15" xfId="12" applyFont="1" applyBorder="1" applyAlignment="1">
      <alignment horizontal="center" vertical="center" wrapText="1"/>
    </xf>
  </cellXfs>
  <cellStyles count="13">
    <cellStyle name="_ET_STYLE_NoName_00_" xfId="3"/>
    <cellStyle name="Обычный" xfId="0" builtinId="0"/>
    <cellStyle name="Обычный 2" xfId="12"/>
    <cellStyle name="好 2" xfId="4"/>
    <cellStyle name="常规 2" xfId="5"/>
    <cellStyle name="常规 2 2" xfId="6"/>
    <cellStyle name="常规 2 2 2" xfId="7"/>
    <cellStyle name="常规 3" xfId="1"/>
    <cellStyle name="常规 3 2" xfId="8"/>
    <cellStyle name="常规 4" xfId="9"/>
    <cellStyle name="常规_Sheet1" xfId="10"/>
    <cellStyle name="货币 2" xfId="2"/>
    <cellStyle name="货币_Sheet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g"/><Relationship Id="rId6" Type="http://schemas.openxmlformats.org/officeDocument/2006/relationships/image" Target="../media/image6.jpeg"/><Relationship Id="rId7" Type="http://schemas.openxmlformats.org/officeDocument/2006/relationships/image" Target="../media/image7.jp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g"/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9</xdr:row>
      <xdr:rowOff>180975</xdr:rowOff>
    </xdr:from>
    <xdr:to>
      <xdr:col>2</xdr:col>
      <xdr:colOff>838200</xdr:colOff>
      <xdr:row>9</xdr:row>
      <xdr:rowOff>266700</xdr:rowOff>
    </xdr:to>
    <xdr:sp macro="" textlink="">
      <xdr:nvSpPr>
        <xdr:cNvPr id="4" name="Стрелка вправо с вырезом 3"/>
        <xdr:cNvSpPr/>
      </xdr:nvSpPr>
      <xdr:spPr>
        <a:xfrm>
          <a:off x="2390775" y="3219450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9</xdr:row>
      <xdr:rowOff>171450</xdr:rowOff>
    </xdr:from>
    <xdr:to>
      <xdr:col>6</xdr:col>
      <xdr:colOff>800100</xdr:colOff>
      <xdr:row>9</xdr:row>
      <xdr:rowOff>266700</xdr:rowOff>
    </xdr:to>
    <xdr:sp macro="" textlink="">
      <xdr:nvSpPr>
        <xdr:cNvPr id="5" name="Стрелка вправо с вырезом 4"/>
        <xdr:cNvSpPr/>
      </xdr:nvSpPr>
      <xdr:spPr>
        <a:xfrm>
          <a:off x="5886450" y="3209925"/>
          <a:ext cx="276225" cy="952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552450</xdr:colOff>
      <xdr:row>18</xdr:row>
      <xdr:rowOff>180975</xdr:rowOff>
    </xdr:from>
    <xdr:to>
      <xdr:col>2</xdr:col>
      <xdr:colOff>828675</xdr:colOff>
      <xdr:row>18</xdr:row>
      <xdr:rowOff>266700</xdr:rowOff>
    </xdr:to>
    <xdr:sp macro="" textlink="">
      <xdr:nvSpPr>
        <xdr:cNvPr id="6" name="Стрелка вправо с вырезом 5"/>
        <xdr:cNvSpPr/>
      </xdr:nvSpPr>
      <xdr:spPr>
        <a:xfrm>
          <a:off x="2381250" y="5705475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18</xdr:row>
      <xdr:rowOff>180975</xdr:rowOff>
    </xdr:from>
    <xdr:to>
      <xdr:col>6</xdr:col>
      <xdr:colOff>800100</xdr:colOff>
      <xdr:row>18</xdr:row>
      <xdr:rowOff>266700</xdr:rowOff>
    </xdr:to>
    <xdr:sp macro="" textlink="">
      <xdr:nvSpPr>
        <xdr:cNvPr id="7" name="Стрелка вправо с вырезом 6"/>
        <xdr:cNvSpPr/>
      </xdr:nvSpPr>
      <xdr:spPr>
        <a:xfrm>
          <a:off x="5886450" y="5705475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561975</xdr:colOff>
      <xdr:row>27</xdr:row>
      <xdr:rowOff>180975</xdr:rowOff>
    </xdr:from>
    <xdr:to>
      <xdr:col>2</xdr:col>
      <xdr:colOff>838200</xdr:colOff>
      <xdr:row>27</xdr:row>
      <xdr:rowOff>266700</xdr:rowOff>
    </xdr:to>
    <xdr:sp macro="" textlink="">
      <xdr:nvSpPr>
        <xdr:cNvPr id="16" name="Стрелка вправо с вырезом 15"/>
        <xdr:cNvSpPr/>
      </xdr:nvSpPr>
      <xdr:spPr>
        <a:xfrm>
          <a:off x="2390775" y="3219450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27</xdr:row>
      <xdr:rowOff>171450</xdr:rowOff>
    </xdr:from>
    <xdr:to>
      <xdr:col>6</xdr:col>
      <xdr:colOff>800100</xdr:colOff>
      <xdr:row>27</xdr:row>
      <xdr:rowOff>266700</xdr:rowOff>
    </xdr:to>
    <xdr:sp macro="" textlink="">
      <xdr:nvSpPr>
        <xdr:cNvPr id="17" name="Стрелка вправо с вырезом 16"/>
        <xdr:cNvSpPr/>
      </xdr:nvSpPr>
      <xdr:spPr>
        <a:xfrm>
          <a:off x="5886450" y="3209925"/>
          <a:ext cx="276225" cy="952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552450</xdr:colOff>
      <xdr:row>36</xdr:row>
      <xdr:rowOff>180975</xdr:rowOff>
    </xdr:from>
    <xdr:to>
      <xdr:col>2</xdr:col>
      <xdr:colOff>828675</xdr:colOff>
      <xdr:row>36</xdr:row>
      <xdr:rowOff>266700</xdr:rowOff>
    </xdr:to>
    <xdr:sp macro="" textlink="">
      <xdr:nvSpPr>
        <xdr:cNvPr id="18" name="Стрелка вправо с вырезом 17"/>
        <xdr:cNvSpPr/>
      </xdr:nvSpPr>
      <xdr:spPr>
        <a:xfrm>
          <a:off x="2381250" y="5705475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36</xdr:row>
      <xdr:rowOff>180975</xdr:rowOff>
    </xdr:from>
    <xdr:to>
      <xdr:col>6</xdr:col>
      <xdr:colOff>800100</xdr:colOff>
      <xdr:row>36</xdr:row>
      <xdr:rowOff>266700</xdr:rowOff>
    </xdr:to>
    <xdr:sp macro="" textlink="">
      <xdr:nvSpPr>
        <xdr:cNvPr id="19" name="Стрелка вправо с вырезом 18"/>
        <xdr:cNvSpPr/>
      </xdr:nvSpPr>
      <xdr:spPr>
        <a:xfrm>
          <a:off x="5886450" y="5705475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561975</xdr:colOff>
      <xdr:row>54</xdr:row>
      <xdr:rowOff>180975</xdr:rowOff>
    </xdr:from>
    <xdr:to>
      <xdr:col>2</xdr:col>
      <xdr:colOff>838200</xdr:colOff>
      <xdr:row>54</xdr:row>
      <xdr:rowOff>266700</xdr:rowOff>
    </xdr:to>
    <xdr:sp macro="" textlink="">
      <xdr:nvSpPr>
        <xdr:cNvPr id="20" name="Стрелка вправо с вырезом 19"/>
        <xdr:cNvSpPr/>
      </xdr:nvSpPr>
      <xdr:spPr>
        <a:xfrm>
          <a:off x="2390775" y="8191500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54</xdr:row>
      <xdr:rowOff>171450</xdr:rowOff>
    </xdr:from>
    <xdr:to>
      <xdr:col>6</xdr:col>
      <xdr:colOff>800100</xdr:colOff>
      <xdr:row>54</xdr:row>
      <xdr:rowOff>266700</xdr:rowOff>
    </xdr:to>
    <xdr:sp macro="" textlink="">
      <xdr:nvSpPr>
        <xdr:cNvPr id="21" name="Стрелка вправо с вырезом 20"/>
        <xdr:cNvSpPr/>
      </xdr:nvSpPr>
      <xdr:spPr>
        <a:xfrm>
          <a:off x="5915025" y="8181975"/>
          <a:ext cx="276225" cy="952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552450</xdr:colOff>
      <xdr:row>45</xdr:row>
      <xdr:rowOff>180975</xdr:rowOff>
    </xdr:from>
    <xdr:to>
      <xdr:col>2</xdr:col>
      <xdr:colOff>828675</xdr:colOff>
      <xdr:row>45</xdr:row>
      <xdr:rowOff>266700</xdr:rowOff>
    </xdr:to>
    <xdr:sp macro="" textlink="">
      <xdr:nvSpPr>
        <xdr:cNvPr id="50" name="Стрелка вправо с вырезом 49"/>
        <xdr:cNvSpPr/>
      </xdr:nvSpPr>
      <xdr:spPr>
        <a:xfrm>
          <a:off x="2381250" y="10725150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523875</xdr:colOff>
      <xdr:row>45</xdr:row>
      <xdr:rowOff>180975</xdr:rowOff>
    </xdr:from>
    <xdr:to>
      <xdr:col>6</xdr:col>
      <xdr:colOff>800100</xdr:colOff>
      <xdr:row>45</xdr:row>
      <xdr:rowOff>266700</xdr:rowOff>
    </xdr:to>
    <xdr:sp macro="" textlink="">
      <xdr:nvSpPr>
        <xdr:cNvPr id="51" name="Стрелка вправо с вырезом 50"/>
        <xdr:cNvSpPr/>
      </xdr:nvSpPr>
      <xdr:spPr>
        <a:xfrm>
          <a:off x="5915025" y="10725150"/>
          <a:ext cx="276225" cy="857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66675</xdr:colOff>
      <xdr:row>4</xdr:row>
      <xdr:rowOff>57149</xdr:rowOff>
    </xdr:from>
    <xdr:to>
      <xdr:col>0</xdr:col>
      <xdr:colOff>1009650</xdr:colOff>
      <xdr:row>6</xdr:row>
      <xdr:rowOff>266699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499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3</xdr:row>
      <xdr:rowOff>247650</xdr:rowOff>
    </xdr:from>
    <xdr:to>
      <xdr:col>4</xdr:col>
      <xdr:colOff>1104900</xdr:colOff>
      <xdr:row>6</xdr:row>
      <xdr:rowOff>247650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2762250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231775</xdr:rowOff>
    </xdr:from>
    <xdr:to>
      <xdr:col>0</xdr:col>
      <xdr:colOff>952500</xdr:colOff>
      <xdr:row>44</xdr:row>
      <xdr:rowOff>41275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9525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13</xdr:row>
      <xdr:rowOff>60325</xdr:rowOff>
    </xdr:from>
    <xdr:to>
      <xdr:col>0</xdr:col>
      <xdr:colOff>1009650</xdr:colOff>
      <xdr:row>16</xdr:row>
      <xdr:rowOff>98425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365750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22</xdr:row>
      <xdr:rowOff>38099</xdr:rowOff>
    </xdr:from>
    <xdr:to>
      <xdr:col>4</xdr:col>
      <xdr:colOff>1133476</xdr:colOff>
      <xdr:row>25</xdr:row>
      <xdr:rowOff>85725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7686674"/>
          <a:ext cx="1047751" cy="104775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22</xdr:row>
      <xdr:rowOff>126999</xdr:rowOff>
    </xdr:from>
    <xdr:to>
      <xdr:col>0</xdr:col>
      <xdr:colOff>949326</xdr:colOff>
      <xdr:row>25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775574"/>
          <a:ext cx="873126" cy="8731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40</xdr:row>
      <xdr:rowOff>247649</xdr:rowOff>
    </xdr:from>
    <xdr:to>
      <xdr:col>4</xdr:col>
      <xdr:colOff>1159827</xdr:colOff>
      <xdr:row>43</xdr:row>
      <xdr:rowOff>133350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2811124"/>
          <a:ext cx="1112202" cy="742951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31</xdr:row>
      <xdr:rowOff>104774</xdr:rowOff>
    </xdr:from>
    <xdr:to>
      <xdr:col>4</xdr:col>
      <xdr:colOff>1089025</xdr:colOff>
      <xdr:row>34</xdr:row>
      <xdr:rowOff>177799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0286999"/>
          <a:ext cx="955675" cy="955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31</xdr:row>
      <xdr:rowOff>136525</xdr:rowOff>
    </xdr:from>
    <xdr:to>
      <xdr:col>0</xdr:col>
      <xdr:colOff>1019175</xdr:colOff>
      <xdr:row>34</xdr:row>
      <xdr:rowOff>177799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0318750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1028701</xdr:colOff>
      <xdr:row>0</xdr:row>
      <xdr:rowOff>0</xdr:rowOff>
    </xdr:from>
    <xdr:to>
      <xdr:col>6</xdr:col>
      <xdr:colOff>857251</xdr:colOff>
      <xdr:row>0</xdr:row>
      <xdr:rowOff>1491343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1" y="0"/>
          <a:ext cx="5219700" cy="1491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I3" sqref="I3"/>
    </sheetView>
  </sheetViews>
  <sheetFormatPr baseColWidth="10" defaultColWidth="8.83203125" defaultRowHeight="14" x14ac:dyDescent="0"/>
  <cols>
    <col min="1" max="1" width="16.1640625" customWidth="1"/>
    <col min="2" max="2" width="11.33203125" customWidth="1"/>
    <col min="3" max="3" width="14" customWidth="1"/>
    <col min="4" max="4" width="10.33203125" customWidth="1"/>
    <col min="5" max="5" width="17.6640625" customWidth="1"/>
    <col min="6" max="6" width="11.5" customWidth="1"/>
    <col min="7" max="7" width="15" customWidth="1"/>
    <col min="8" max="8" width="11.33203125" customWidth="1"/>
    <col min="9" max="9" width="30.33203125" customWidth="1"/>
  </cols>
  <sheetData>
    <row r="1" spans="1:8" ht="122.25" customHeight="1" thickBot="1">
      <c r="A1" s="30"/>
      <c r="B1" s="31"/>
      <c r="C1" s="31"/>
      <c r="D1" s="31"/>
      <c r="E1" s="31"/>
      <c r="F1" s="31"/>
      <c r="G1" s="31"/>
      <c r="H1" s="32"/>
    </row>
    <row r="2" spans="1:8" ht="44.25" customHeight="1" thickBot="1">
      <c r="A2" s="50" t="s">
        <v>66</v>
      </c>
      <c r="B2" s="51"/>
      <c r="C2" s="51"/>
      <c r="D2" s="51"/>
      <c r="E2" s="51"/>
      <c r="F2" s="51"/>
      <c r="G2" s="52"/>
      <c r="H2" s="23">
        <v>6.45</v>
      </c>
    </row>
    <row r="3" spans="1:8" ht="80.25" customHeight="1" thickBot="1">
      <c r="A3" s="53" t="s">
        <v>12</v>
      </c>
      <c r="B3" s="54"/>
      <c r="C3" s="54"/>
      <c r="D3" s="54"/>
      <c r="E3" s="54"/>
      <c r="F3" s="54"/>
      <c r="G3" s="54"/>
      <c r="H3" s="55"/>
    </row>
    <row r="4" spans="1:8" ht="22">
      <c r="A4" s="62"/>
      <c r="B4" s="1" t="s">
        <v>0</v>
      </c>
      <c r="C4" s="2"/>
      <c r="D4" s="3" t="s">
        <v>1</v>
      </c>
      <c r="E4" s="62"/>
      <c r="F4" s="4" t="s">
        <v>0</v>
      </c>
      <c r="G4" s="3"/>
      <c r="H4" s="5" t="s">
        <v>1</v>
      </c>
    </row>
    <row r="5" spans="1:8" ht="22">
      <c r="A5" s="63"/>
      <c r="B5" s="6" t="s">
        <v>2</v>
      </c>
      <c r="C5" s="24" t="s">
        <v>16</v>
      </c>
      <c r="D5" s="16">
        <v>31</v>
      </c>
      <c r="E5" s="63"/>
      <c r="F5" s="8" t="s">
        <v>2</v>
      </c>
      <c r="G5" s="16" t="s">
        <v>17</v>
      </c>
      <c r="H5" s="17">
        <v>55</v>
      </c>
    </row>
    <row r="6" spans="1:8" ht="35.25" customHeight="1">
      <c r="A6" s="63"/>
      <c r="B6" s="6" t="s">
        <v>3</v>
      </c>
      <c r="C6" s="26" t="s">
        <v>36</v>
      </c>
      <c r="D6" s="9" t="s">
        <v>4</v>
      </c>
      <c r="E6" s="63"/>
      <c r="F6" s="8" t="s">
        <v>3</v>
      </c>
      <c r="G6" s="11" t="s">
        <v>27</v>
      </c>
      <c r="H6" s="10" t="s">
        <v>4</v>
      </c>
    </row>
    <row r="7" spans="1:8" ht="22">
      <c r="A7" s="63"/>
      <c r="B7" s="6" t="s">
        <v>5</v>
      </c>
      <c r="C7" s="26" t="s">
        <v>37</v>
      </c>
      <c r="D7" s="11">
        <f>H2</f>
        <v>6.45</v>
      </c>
      <c r="E7" s="63"/>
      <c r="F7" s="8" t="s">
        <v>5</v>
      </c>
      <c r="G7" s="11" t="s">
        <v>40</v>
      </c>
      <c r="H7" s="12">
        <f>H2</f>
        <v>6.45</v>
      </c>
    </row>
    <row r="8" spans="1:8">
      <c r="A8" s="63"/>
      <c r="B8" s="6" t="s">
        <v>8</v>
      </c>
      <c r="C8" s="26" t="s">
        <v>57</v>
      </c>
      <c r="D8" s="9" t="s">
        <v>11</v>
      </c>
      <c r="E8" s="63"/>
      <c r="F8" s="8" t="s">
        <v>8</v>
      </c>
      <c r="G8" s="11" t="s">
        <v>58</v>
      </c>
      <c r="H8" s="10" t="s">
        <v>11</v>
      </c>
    </row>
    <row r="9" spans="1:8">
      <c r="A9" s="63"/>
      <c r="B9" s="6" t="s">
        <v>6</v>
      </c>
      <c r="C9" s="26" t="s">
        <v>38</v>
      </c>
      <c r="D9" s="13">
        <f>D5/D7</f>
        <v>4.8062015503875966</v>
      </c>
      <c r="E9" s="63"/>
      <c r="F9" s="8" t="s">
        <v>6</v>
      </c>
      <c r="G9" s="11" t="s">
        <v>39</v>
      </c>
      <c r="H9" s="14">
        <f>H5/H7</f>
        <v>8.5271317829457356</v>
      </c>
    </row>
    <row r="10" spans="1:8" ht="25.5" customHeight="1">
      <c r="A10" s="63"/>
      <c r="B10" s="56" t="s">
        <v>9</v>
      </c>
      <c r="C10" s="57"/>
      <c r="D10" s="28"/>
      <c r="E10" s="63"/>
      <c r="F10" s="56" t="s">
        <v>10</v>
      </c>
      <c r="G10" s="57"/>
      <c r="H10" s="28"/>
    </row>
    <row r="11" spans="1:8" ht="15" thickBot="1">
      <c r="A11" s="65"/>
      <c r="B11" s="59" t="s">
        <v>7</v>
      </c>
      <c r="C11" s="60"/>
      <c r="D11" s="15">
        <f>D9*D10</f>
        <v>0</v>
      </c>
      <c r="E11" s="65"/>
      <c r="F11" s="59" t="s">
        <v>7</v>
      </c>
      <c r="G11" s="60"/>
      <c r="H11" s="15">
        <f>H9*H10</f>
        <v>0</v>
      </c>
    </row>
    <row r="12" spans="1:8" ht="15" thickBot="1"/>
    <row r="13" spans="1:8" ht="22">
      <c r="A13" s="62"/>
      <c r="B13" s="1" t="s">
        <v>0</v>
      </c>
      <c r="C13" s="2"/>
      <c r="D13" s="3" t="s">
        <v>1</v>
      </c>
      <c r="E13" s="62"/>
      <c r="F13" s="4" t="s">
        <v>0</v>
      </c>
      <c r="G13" s="3"/>
      <c r="H13" s="5" t="s">
        <v>1</v>
      </c>
    </row>
    <row r="14" spans="1:8" ht="22">
      <c r="A14" s="63"/>
      <c r="B14" s="6" t="s">
        <v>2</v>
      </c>
      <c r="C14" s="24" t="s">
        <v>18</v>
      </c>
      <c r="D14" s="16">
        <v>70</v>
      </c>
      <c r="E14" s="63"/>
      <c r="F14" s="8" t="s">
        <v>2</v>
      </c>
      <c r="G14" s="16" t="s">
        <v>19</v>
      </c>
      <c r="H14" s="17">
        <v>19</v>
      </c>
    </row>
    <row r="15" spans="1:8" ht="22">
      <c r="A15" s="63"/>
      <c r="B15" s="6" t="s">
        <v>3</v>
      </c>
      <c r="C15" s="26" t="s">
        <v>28</v>
      </c>
      <c r="D15" s="9" t="s">
        <v>4</v>
      </c>
      <c r="E15" s="63"/>
      <c r="F15" s="8" t="s">
        <v>3</v>
      </c>
      <c r="G15" s="11" t="s">
        <v>29</v>
      </c>
      <c r="H15" s="10" t="s">
        <v>4</v>
      </c>
    </row>
    <row r="16" spans="1:8" ht="22">
      <c r="A16" s="63"/>
      <c r="B16" s="6" t="s">
        <v>5</v>
      </c>
      <c r="C16" s="26" t="s">
        <v>41</v>
      </c>
      <c r="D16" s="11">
        <f>H2</f>
        <v>6.45</v>
      </c>
      <c r="E16" s="63"/>
      <c r="F16" s="8" t="s">
        <v>5</v>
      </c>
      <c r="G16" s="11" t="s">
        <v>42</v>
      </c>
      <c r="H16" s="12">
        <f>H2</f>
        <v>6.45</v>
      </c>
    </row>
    <row r="17" spans="1:8">
      <c r="A17" s="63"/>
      <c r="B17" s="6" t="s">
        <v>8</v>
      </c>
      <c r="C17" s="26" t="s">
        <v>59</v>
      </c>
      <c r="D17" s="9" t="s">
        <v>11</v>
      </c>
      <c r="E17" s="63"/>
      <c r="F17" s="8" t="s">
        <v>8</v>
      </c>
      <c r="G17" s="11" t="s">
        <v>60</v>
      </c>
      <c r="H17" s="10" t="s">
        <v>11</v>
      </c>
    </row>
    <row r="18" spans="1:8">
      <c r="A18" s="63"/>
      <c r="B18" s="6" t="s">
        <v>6</v>
      </c>
      <c r="C18" s="26" t="s">
        <v>49</v>
      </c>
      <c r="D18" s="13">
        <f>D14/D16</f>
        <v>10.852713178294573</v>
      </c>
      <c r="E18" s="63"/>
      <c r="F18" s="8" t="s">
        <v>6</v>
      </c>
      <c r="G18" s="11" t="s">
        <v>50</v>
      </c>
      <c r="H18" s="14">
        <f>H14/H16</f>
        <v>2.945736434108527</v>
      </c>
    </row>
    <row r="19" spans="1:8" ht="25.5" customHeight="1">
      <c r="A19" s="63"/>
      <c r="B19" s="56" t="s">
        <v>9</v>
      </c>
      <c r="C19" s="57"/>
      <c r="D19" s="29"/>
      <c r="E19" s="63"/>
      <c r="F19" s="56" t="s">
        <v>10</v>
      </c>
      <c r="G19" s="57"/>
      <c r="H19" s="29"/>
    </row>
    <row r="20" spans="1:8" ht="15" thickBot="1">
      <c r="A20" s="65"/>
      <c r="B20" s="59" t="s">
        <v>7</v>
      </c>
      <c r="C20" s="60"/>
      <c r="D20" s="15">
        <f>D18*D19</f>
        <v>0</v>
      </c>
      <c r="E20" s="65"/>
      <c r="F20" s="59" t="s">
        <v>7</v>
      </c>
      <c r="G20" s="60"/>
      <c r="H20" s="15">
        <f>H18*H19</f>
        <v>0</v>
      </c>
    </row>
    <row r="21" spans="1:8" ht="15" thickBot="1"/>
    <row r="22" spans="1:8" ht="22">
      <c r="A22" s="62"/>
      <c r="B22" s="1" t="s">
        <v>0</v>
      </c>
      <c r="C22" s="2"/>
      <c r="D22" s="3" t="s">
        <v>1</v>
      </c>
      <c r="E22" s="62"/>
      <c r="F22" s="1" t="s">
        <v>0</v>
      </c>
      <c r="G22" s="2"/>
      <c r="H22" s="3" t="s">
        <v>1</v>
      </c>
    </row>
    <row r="23" spans="1:8" ht="33">
      <c r="A23" s="63"/>
      <c r="B23" s="6" t="s">
        <v>2</v>
      </c>
      <c r="C23" s="24" t="s">
        <v>20</v>
      </c>
      <c r="D23" s="16">
        <v>51</v>
      </c>
      <c r="E23" s="63"/>
      <c r="F23" s="6" t="s">
        <v>2</v>
      </c>
      <c r="G23" s="24" t="s">
        <v>21</v>
      </c>
      <c r="H23" s="16">
        <v>49</v>
      </c>
    </row>
    <row r="24" spans="1:8" ht="22">
      <c r="A24" s="63"/>
      <c r="B24" s="6" t="s">
        <v>3</v>
      </c>
      <c r="C24" s="26" t="s">
        <v>30</v>
      </c>
      <c r="D24" s="9" t="s">
        <v>4</v>
      </c>
      <c r="E24" s="63"/>
      <c r="F24" s="6" t="s">
        <v>3</v>
      </c>
      <c r="G24" s="26" t="s">
        <v>31</v>
      </c>
      <c r="H24" s="9" t="s">
        <v>4</v>
      </c>
    </row>
    <row r="25" spans="1:8" ht="22">
      <c r="A25" s="63"/>
      <c r="B25" s="6" t="s">
        <v>5</v>
      </c>
      <c r="C25" s="26" t="s">
        <v>43</v>
      </c>
      <c r="D25" s="11">
        <f>H2</f>
        <v>6.45</v>
      </c>
      <c r="E25" s="63"/>
      <c r="F25" s="6" t="s">
        <v>5</v>
      </c>
      <c r="G25" s="26" t="s">
        <v>43</v>
      </c>
      <c r="H25" s="11">
        <f>H2</f>
        <v>6.45</v>
      </c>
    </row>
    <row r="26" spans="1:8">
      <c r="A26" s="63"/>
      <c r="B26" s="6" t="s">
        <v>8</v>
      </c>
      <c r="C26" s="26" t="s">
        <v>57</v>
      </c>
      <c r="D26" s="9" t="s">
        <v>11</v>
      </c>
      <c r="E26" s="63"/>
      <c r="F26" s="6" t="s">
        <v>8</v>
      </c>
      <c r="G26" s="26" t="s">
        <v>57</v>
      </c>
      <c r="H26" s="9" t="s">
        <v>11</v>
      </c>
    </row>
    <row r="27" spans="1:8">
      <c r="A27" s="63"/>
      <c r="B27" s="6" t="s">
        <v>6</v>
      </c>
      <c r="C27" s="26" t="s">
        <v>51</v>
      </c>
      <c r="D27" s="13">
        <f>D23/D25</f>
        <v>7.9069767441860463</v>
      </c>
      <c r="E27" s="63"/>
      <c r="F27" s="6" t="s">
        <v>6</v>
      </c>
      <c r="G27" s="26" t="s">
        <v>52</v>
      </c>
      <c r="H27" s="13">
        <f>H23/H25</f>
        <v>7.5968992248062017</v>
      </c>
    </row>
    <row r="28" spans="1:8" ht="29.25" customHeight="1">
      <c r="A28" s="63"/>
      <c r="B28" s="56" t="s">
        <v>9</v>
      </c>
      <c r="C28" s="57"/>
      <c r="D28" s="29"/>
      <c r="E28" s="63"/>
      <c r="F28" s="56" t="s">
        <v>10</v>
      </c>
      <c r="G28" s="58"/>
      <c r="H28" s="29"/>
    </row>
    <row r="29" spans="1:8" ht="15" thickBot="1">
      <c r="A29" s="65"/>
      <c r="B29" s="59" t="s">
        <v>7</v>
      </c>
      <c r="C29" s="60"/>
      <c r="D29" s="15">
        <f>D27*D28</f>
        <v>0</v>
      </c>
      <c r="E29" s="65"/>
      <c r="F29" s="59" t="s">
        <v>7</v>
      </c>
      <c r="G29" s="61"/>
      <c r="H29" s="15">
        <f>H27*H28</f>
        <v>0</v>
      </c>
    </row>
    <row r="30" spans="1:8" ht="15" thickBot="1"/>
    <row r="31" spans="1:8" ht="22">
      <c r="A31" s="62"/>
      <c r="B31" s="1" t="s">
        <v>0</v>
      </c>
      <c r="C31" s="2"/>
      <c r="D31" s="3" t="s">
        <v>1</v>
      </c>
      <c r="E31" s="62"/>
      <c r="F31" s="4" t="s">
        <v>0</v>
      </c>
      <c r="G31" s="18"/>
      <c r="H31" s="3" t="s">
        <v>1</v>
      </c>
    </row>
    <row r="32" spans="1:8" ht="22">
      <c r="A32" s="63"/>
      <c r="B32" s="6" t="s">
        <v>2</v>
      </c>
      <c r="C32" s="24" t="s">
        <v>22</v>
      </c>
      <c r="D32" s="16">
        <v>66</v>
      </c>
      <c r="E32" s="63"/>
      <c r="F32" s="8" t="s">
        <v>2</v>
      </c>
      <c r="G32" s="25" t="s">
        <v>23</v>
      </c>
      <c r="H32" s="16">
        <v>77</v>
      </c>
    </row>
    <row r="33" spans="1:8">
      <c r="A33" s="63"/>
      <c r="B33" s="6" t="s">
        <v>3</v>
      </c>
      <c r="C33" s="26" t="s">
        <v>32</v>
      </c>
      <c r="D33" s="9" t="s">
        <v>4</v>
      </c>
      <c r="E33" s="63"/>
      <c r="F33" s="8" t="s">
        <v>3</v>
      </c>
      <c r="G33" s="27" t="s">
        <v>33</v>
      </c>
      <c r="H33" s="9" t="s">
        <v>4</v>
      </c>
    </row>
    <row r="34" spans="1:8" ht="22">
      <c r="A34" s="63"/>
      <c r="B34" s="6" t="s">
        <v>5</v>
      </c>
      <c r="C34" s="26" t="s">
        <v>44</v>
      </c>
      <c r="D34" s="11">
        <f>H2</f>
        <v>6.45</v>
      </c>
      <c r="E34" s="63"/>
      <c r="F34" s="8" t="s">
        <v>5</v>
      </c>
      <c r="G34" s="27" t="s">
        <v>45</v>
      </c>
      <c r="H34" s="11">
        <f>H2</f>
        <v>6.45</v>
      </c>
    </row>
    <row r="35" spans="1:8">
      <c r="A35" s="63"/>
      <c r="B35" s="6" t="s">
        <v>8</v>
      </c>
      <c r="C35" s="26" t="s">
        <v>57</v>
      </c>
      <c r="D35" s="9" t="s">
        <v>11</v>
      </c>
      <c r="E35" s="63"/>
      <c r="F35" s="8" t="s">
        <v>8</v>
      </c>
      <c r="G35" s="27" t="s">
        <v>61</v>
      </c>
      <c r="H35" s="9" t="s">
        <v>11</v>
      </c>
    </row>
    <row r="36" spans="1:8">
      <c r="A36" s="63"/>
      <c r="B36" s="6" t="s">
        <v>6</v>
      </c>
      <c r="C36" s="26" t="s">
        <v>53</v>
      </c>
      <c r="D36" s="13">
        <f>D32/D34</f>
        <v>10.232558139534884</v>
      </c>
      <c r="E36" s="63"/>
      <c r="F36" s="8" t="s">
        <v>6</v>
      </c>
      <c r="G36" s="27" t="s">
        <v>54</v>
      </c>
      <c r="H36" s="13">
        <f>H32/H34</f>
        <v>11.937984496124031</v>
      </c>
    </row>
    <row r="37" spans="1:8" ht="27.75" customHeight="1">
      <c r="A37" s="63"/>
      <c r="B37" s="56" t="s">
        <v>9</v>
      </c>
      <c r="C37" s="57"/>
      <c r="D37" s="29"/>
      <c r="E37" s="63"/>
      <c r="F37" s="56" t="s">
        <v>10</v>
      </c>
      <c r="G37" s="58"/>
      <c r="H37" s="29"/>
    </row>
    <row r="38" spans="1:8" ht="15" thickBot="1">
      <c r="A38" s="65"/>
      <c r="B38" s="59" t="s">
        <v>7</v>
      </c>
      <c r="C38" s="60"/>
      <c r="D38" s="15">
        <f>D36*D37</f>
        <v>0</v>
      </c>
      <c r="E38" s="65"/>
      <c r="F38" s="59" t="s">
        <v>7</v>
      </c>
      <c r="G38" s="61"/>
      <c r="H38" s="15">
        <f>H36*H37</f>
        <v>0</v>
      </c>
    </row>
    <row r="39" spans="1:8" ht="16" thickBot="1">
      <c r="A39" s="19"/>
      <c r="B39" s="20"/>
      <c r="C39" s="20"/>
      <c r="D39" s="21"/>
      <c r="E39" s="19"/>
      <c r="F39" s="20"/>
      <c r="G39" s="20"/>
      <c r="H39" s="21"/>
    </row>
    <row r="40" spans="1:8" ht="22">
      <c r="A40" s="62"/>
      <c r="B40" s="1" t="s">
        <v>0</v>
      </c>
      <c r="C40" s="2"/>
      <c r="D40" s="3" t="s">
        <v>1</v>
      </c>
      <c r="E40" s="62"/>
      <c r="F40" s="4" t="s">
        <v>0</v>
      </c>
      <c r="G40" s="18"/>
      <c r="H40" s="3" t="s">
        <v>1</v>
      </c>
    </row>
    <row r="41" spans="1:8">
      <c r="A41" s="63"/>
      <c r="B41" s="6" t="s">
        <v>2</v>
      </c>
      <c r="C41" s="24" t="s">
        <v>24</v>
      </c>
      <c r="D41" s="16">
        <v>75</v>
      </c>
      <c r="E41" s="63"/>
      <c r="F41" s="8" t="s">
        <v>2</v>
      </c>
      <c r="G41" s="25" t="s">
        <v>25</v>
      </c>
      <c r="H41" s="16">
        <v>25</v>
      </c>
    </row>
    <row r="42" spans="1:8" ht="22">
      <c r="A42" s="63"/>
      <c r="B42" s="6" t="s">
        <v>3</v>
      </c>
      <c r="C42" s="26" t="s">
        <v>35</v>
      </c>
      <c r="D42" s="9" t="s">
        <v>4</v>
      </c>
      <c r="E42" s="63"/>
      <c r="F42" s="8" t="s">
        <v>3</v>
      </c>
      <c r="G42" s="27"/>
      <c r="H42" s="9" t="s">
        <v>4</v>
      </c>
    </row>
    <row r="43" spans="1:8" ht="22">
      <c r="A43" s="63"/>
      <c r="B43" s="6" t="s">
        <v>5</v>
      </c>
      <c r="C43" s="26" t="s">
        <v>46</v>
      </c>
      <c r="D43" s="11">
        <f>H2</f>
        <v>6.45</v>
      </c>
      <c r="E43" s="63"/>
      <c r="F43" s="8" t="s">
        <v>5</v>
      </c>
      <c r="G43" s="27" t="s">
        <v>47</v>
      </c>
      <c r="H43" s="11">
        <f>H2</f>
        <v>6.45</v>
      </c>
    </row>
    <row r="44" spans="1:8">
      <c r="A44" s="63"/>
      <c r="B44" s="6" t="s">
        <v>8</v>
      </c>
      <c r="C44" s="26" t="s">
        <v>62</v>
      </c>
      <c r="D44" s="9" t="s">
        <v>11</v>
      </c>
      <c r="E44" s="63"/>
      <c r="F44" s="8" t="s">
        <v>8</v>
      </c>
      <c r="G44" s="27" t="s">
        <v>60</v>
      </c>
      <c r="H44" s="9" t="s">
        <v>11</v>
      </c>
    </row>
    <row r="45" spans="1:8">
      <c r="A45" s="63"/>
      <c r="B45" s="6" t="s">
        <v>6</v>
      </c>
      <c r="C45" s="26" t="s">
        <v>38</v>
      </c>
      <c r="D45" s="13">
        <f>D41/D43</f>
        <v>11.627906976744185</v>
      </c>
      <c r="E45" s="63"/>
      <c r="F45" s="8" t="s">
        <v>6</v>
      </c>
      <c r="G45" s="27" t="s">
        <v>55</v>
      </c>
      <c r="H45" s="13">
        <f>H41/H43</f>
        <v>3.8759689922480618</v>
      </c>
    </row>
    <row r="46" spans="1:8" ht="24" customHeight="1">
      <c r="A46" s="63"/>
      <c r="B46" s="56" t="s">
        <v>9</v>
      </c>
      <c r="C46" s="57"/>
      <c r="D46" s="29"/>
      <c r="E46" s="63"/>
      <c r="F46" s="56" t="s">
        <v>10</v>
      </c>
      <c r="G46" s="58"/>
      <c r="H46" s="29"/>
    </row>
    <row r="47" spans="1:8" ht="15" thickBot="1">
      <c r="A47" s="65"/>
      <c r="B47" s="59" t="s">
        <v>7</v>
      </c>
      <c r="C47" s="60"/>
      <c r="D47" s="15">
        <f>D45*D46</f>
        <v>0</v>
      </c>
      <c r="E47" s="65"/>
      <c r="F47" s="59" t="s">
        <v>7</v>
      </c>
      <c r="G47" s="61"/>
      <c r="H47" s="15">
        <f>H45*H46</f>
        <v>0</v>
      </c>
    </row>
    <row r="48" spans="1:8" ht="16" thickBot="1">
      <c r="A48" s="19"/>
      <c r="B48" s="20"/>
      <c r="C48" s="20"/>
      <c r="D48" s="21"/>
      <c r="E48" s="19"/>
      <c r="F48" s="20"/>
      <c r="G48" s="20"/>
      <c r="H48" s="21"/>
    </row>
    <row r="49" spans="1:11" ht="22">
      <c r="A49" s="62"/>
      <c r="B49" s="1" t="s">
        <v>0</v>
      </c>
      <c r="C49" s="2"/>
      <c r="D49" s="3" t="s">
        <v>1</v>
      </c>
      <c r="E49" s="62"/>
      <c r="F49" s="1" t="s">
        <v>0</v>
      </c>
      <c r="G49" s="2"/>
      <c r="H49" s="3" t="s">
        <v>1</v>
      </c>
    </row>
    <row r="50" spans="1:11" ht="22">
      <c r="A50" s="63"/>
      <c r="B50" s="6" t="s">
        <v>2</v>
      </c>
      <c r="C50" s="7" t="s">
        <v>26</v>
      </c>
      <c r="D50" s="16">
        <v>45</v>
      </c>
      <c r="E50" s="63"/>
      <c r="F50" s="6" t="s">
        <v>2</v>
      </c>
      <c r="G50" s="24" t="s">
        <v>15</v>
      </c>
      <c r="H50" s="16">
        <v>39</v>
      </c>
    </row>
    <row r="51" spans="1:11" ht="22">
      <c r="A51" s="63"/>
      <c r="B51" s="6" t="s">
        <v>3</v>
      </c>
      <c r="C51" s="26" t="s">
        <v>34</v>
      </c>
      <c r="D51" s="9" t="s">
        <v>4</v>
      </c>
      <c r="E51" s="63"/>
      <c r="F51" s="6" t="s">
        <v>3</v>
      </c>
      <c r="G51" s="26"/>
      <c r="H51" s="9" t="s">
        <v>4</v>
      </c>
      <c r="K51" t="s">
        <v>64</v>
      </c>
    </row>
    <row r="52" spans="1:11" ht="22">
      <c r="A52" s="63"/>
      <c r="B52" s="6" t="s">
        <v>5</v>
      </c>
      <c r="C52" s="26" t="s">
        <v>48</v>
      </c>
      <c r="D52" s="11">
        <f>H2</f>
        <v>6.45</v>
      </c>
      <c r="E52" s="63"/>
      <c r="F52" s="6" t="s">
        <v>5</v>
      </c>
      <c r="G52" s="26"/>
      <c r="H52" s="11">
        <f>H2</f>
        <v>6.45</v>
      </c>
    </row>
    <row r="53" spans="1:11">
      <c r="A53" s="63"/>
      <c r="B53" s="6" t="s">
        <v>8</v>
      </c>
      <c r="C53" s="26" t="s">
        <v>63</v>
      </c>
      <c r="D53" s="9" t="s">
        <v>11</v>
      </c>
      <c r="E53" s="63"/>
      <c r="F53" s="6" t="s">
        <v>8</v>
      </c>
      <c r="G53" s="26"/>
      <c r="H53" s="9" t="s">
        <v>11</v>
      </c>
    </row>
    <row r="54" spans="1:11">
      <c r="A54" s="63"/>
      <c r="B54" s="6" t="s">
        <v>6</v>
      </c>
      <c r="C54" s="26" t="s">
        <v>56</v>
      </c>
      <c r="D54" s="13">
        <f>D50/D52</f>
        <v>6.9767441860465116</v>
      </c>
      <c r="E54" s="63"/>
      <c r="F54" s="6" t="s">
        <v>6</v>
      </c>
      <c r="G54" s="26"/>
      <c r="H54" s="13">
        <f>H50/H52</f>
        <v>6.0465116279069768</v>
      </c>
    </row>
    <row r="55" spans="1:11" ht="30" customHeight="1">
      <c r="A55" s="63"/>
      <c r="B55" s="56" t="s">
        <v>9</v>
      </c>
      <c r="C55" s="57"/>
      <c r="D55" s="29"/>
      <c r="E55" s="63"/>
      <c r="F55" s="56" t="s">
        <v>10</v>
      </c>
      <c r="G55" s="57"/>
      <c r="H55" s="29"/>
    </row>
    <row r="56" spans="1:11" ht="15.75" customHeight="1" thickBot="1">
      <c r="A56" s="64"/>
      <c r="B56" s="59" t="s">
        <v>7</v>
      </c>
      <c r="C56" s="60"/>
      <c r="D56" s="15">
        <f>D54*D55</f>
        <v>0</v>
      </c>
      <c r="E56" s="64"/>
      <c r="F56" s="59" t="s">
        <v>7</v>
      </c>
      <c r="G56" s="60"/>
      <c r="H56" s="15">
        <f>H54*H55</f>
        <v>0</v>
      </c>
    </row>
    <row r="57" spans="1:11" ht="15" thickBot="1"/>
    <row r="58" spans="1:11" ht="30" customHeight="1" thickBot="1">
      <c r="A58" s="33" t="s">
        <v>65</v>
      </c>
      <c r="B58" s="34"/>
      <c r="C58" s="34"/>
      <c r="D58" s="34"/>
      <c r="E58" s="35"/>
      <c r="F58" s="22" t="s">
        <v>13</v>
      </c>
      <c r="G58" s="48" t="s">
        <v>14</v>
      </c>
      <c r="H58" s="49"/>
    </row>
    <row r="59" spans="1:11">
      <c r="A59" s="36"/>
      <c r="B59" s="37"/>
      <c r="C59" s="37"/>
      <c r="D59" s="37"/>
      <c r="E59" s="38"/>
      <c r="F59" s="42">
        <f>D10+H10+D19+H19+D28+H28+D37+H37+D46+H46+D55+H55</f>
        <v>0</v>
      </c>
      <c r="G59" s="44">
        <f>D11+H11+D20+H20+D29+H29+D38+H38+D47+H47+D56+H56</f>
        <v>0</v>
      </c>
      <c r="H59" s="45"/>
    </row>
    <row r="60" spans="1:11" ht="15" thickBot="1">
      <c r="A60" s="39"/>
      <c r="B60" s="40"/>
      <c r="C60" s="40"/>
      <c r="D60" s="40"/>
      <c r="E60" s="41"/>
      <c r="F60" s="43"/>
      <c r="G60" s="46"/>
      <c r="H60" s="47"/>
    </row>
  </sheetData>
  <sheetProtection password="F17D" sheet="1" objects="1" scenarios="1"/>
  <mergeCells count="43">
    <mergeCell ref="A4:A11"/>
    <mergeCell ref="E4:E11"/>
    <mergeCell ref="B10:C10"/>
    <mergeCell ref="F10:G10"/>
    <mergeCell ref="B11:C11"/>
    <mergeCell ref="F11:G11"/>
    <mergeCell ref="A13:A20"/>
    <mergeCell ref="E13:E20"/>
    <mergeCell ref="B19:C19"/>
    <mergeCell ref="F19:G19"/>
    <mergeCell ref="B20:C20"/>
    <mergeCell ref="F20:G20"/>
    <mergeCell ref="A22:A29"/>
    <mergeCell ref="E22:E29"/>
    <mergeCell ref="B28:C28"/>
    <mergeCell ref="F28:G28"/>
    <mergeCell ref="B29:C29"/>
    <mergeCell ref="F29:G29"/>
    <mergeCell ref="F56:G56"/>
    <mergeCell ref="A40:A47"/>
    <mergeCell ref="E40:E47"/>
    <mergeCell ref="A31:A38"/>
    <mergeCell ref="E31:E38"/>
    <mergeCell ref="B37:C37"/>
    <mergeCell ref="F37:G37"/>
    <mergeCell ref="B38:C38"/>
    <mergeCell ref="F38:G38"/>
    <mergeCell ref="A1:H1"/>
    <mergeCell ref="A58:E60"/>
    <mergeCell ref="F59:F60"/>
    <mergeCell ref="G59:H60"/>
    <mergeCell ref="G58:H58"/>
    <mergeCell ref="A2:G2"/>
    <mergeCell ref="A3:H3"/>
    <mergeCell ref="B46:C46"/>
    <mergeCell ref="F46:G46"/>
    <mergeCell ref="B47:C47"/>
    <mergeCell ref="F47:G47"/>
    <mergeCell ref="A49:A56"/>
    <mergeCell ref="E49:E56"/>
    <mergeCell ref="B55:C55"/>
    <mergeCell ref="F55:G55"/>
    <mergeCell ref="B56:C56"/>
  </mergeCells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фотокристал цены и форма заказа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фыгы</dc:creator>
  <cp:lastModifiedBy>Света Я Трушина </cp:lastModifiedBy>
  <dcterms:created xsi:type="dcterms:W3CDTF">2014-03-12T07:01:02Z</dcterms:created>
  <dcterms:modified xsi:type="dcterms:W3CDTF">2016-01-26T16:16:20Z</dcterms:modified>
</cp:coreProperties>
</file>